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<sst xmlns="http://schemas.openxmlformats.org/spreadsheetml/2006/main" count="131" uniqueCount="46">
  <si>
    <t>Вид выполненных работ</t>
  </si>
  <si>
    <t> Сумма 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</si>
  <si>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</si>
  <si>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</si>
  <si>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</si>
  <si>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Январь</t>
  </si>
  <si>
    <t>Работы по управлению жилым фондом</t>
  </si>
  <si>
    <t>Техническое обслуживание ОПУ ХВС и тепловой энергии на отопление</t>
  </si>
  <si>
    <t>Уборка придомовой территории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</si>
  <si>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</si>
  <si>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№6/3 по ул. Космонавтов, выполненных непосредственно управляющей организацией и сторонними организациями в 2023 году</t>
  </si>
  <si>
    <t>Февраль</t>
  </si>
  <si>
    <t>Вывоз и погрузка автомобильных шин</t>
  </si>
  <si>
    <t>Март</t>
  </si>
  <si>
    <t>Смена запорной арматуры системы ГВС в кв. № 12</t>
  </si>
  <si>
    <t>Апрель</t>
  </si>
  <si>
    <t>Периодическая проверка вентиляционных каналов</t>
  </si>
  <si>
    <t>Вывоз и погрузка автомобильных шин с контейнерной площадки для сбора ТКО</t>
  </si>
  <si>
    <t>Приобретение мешков для проведения субботника</t>
  </si>
  <si>
    <t>Приобретение ковриков (4шт.) в подъезды</t>
  </si>
  <si>
    <t>Май</t>
  </si>
  <si>
    <t>Техническое обслуживание ОПУ ХВС и тепловой энергии на отопление, консервация</t>
  </si>
  <si>
    <t xml:space="preserve">Вывоз и погрузка автомобильных шин </t>
  </si>
  <si>
    <t>Погрузка и вывоз мусора после субботника, организованного силами жителей</t>
  </si>
  <si>
    <t>Смена запорной арматуры системы ХВС в кв. №43</t>
  </si>
  <si>
    <t>Июнь</t>
  </si>
  <si>
    <t>Выкашивание газонов газонокосилкой на придомовой территории</t>
  </si>
  <si>
    <t>Монтаж досок объявлений в подъездах №№ 2,3</t>
  </si>
  <si>
    <t>Июль</t>
  </si>
  <si>
    <t>Дератизация</t>
  </si>
  <si>
    <t>Август</t>
  </si>
  <si>
    <t>Ремонт бака для мусора с контейнерной площадки</t>
  </si>
  <si>
    <t>Смена прожектора дворового освещения на входе в подъезд № 3</t>
  </si>
  <si>
    <t>Вывоз и погрузка автомобильных шин с контейнерной площадки</t>
  </si>
  <si>
    <t>Прочистка канала в кв. № 50</t>
  </si>
  <si>
    <t>Сентябрь</t>
  </si>
  <si>
    <t>Техническое обслуживание ОПУ ХВС и тепловой энергии на отопление, опрессовка</t>
  </si>
  <si>
    <t>Ремонт блока вызова домофона в подъездах №№ 3,4</t>
  </si>
  <si>
    <t>Октябрь</t>
  </si>
  <si>
    <t>Ноябрь</t>
  </si>
  <si>
    <t>Очистка придомовой территории от снега погрузчиком</t>
  </si>
  <si>
    <t>Ремонт окна из ПВХ профиля</t>
  </si>
  <si>
    <t>Декабрь</t>
  </si>
  <si>
    <t>Техническое обслуживание внутридомового газового оборудования</t>
  </si>
  <si>
    <t>Закрашивание надписей на фасаде доме</t>
  </si>
  <si>
    <t>Демонтаж забора с придомовой територии с уборкой в подвале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</si>
</sst>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200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18">
      <selection activeCell="D118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140625" style="0" customWidth="1"/>
    <col min="4" max="4" width="9.57421875" style="8" hidden="1" customWidth="1"/>
    <col min="5" max="5" width="10.8515625" style="0" hidden="1" customWidth="1"/>
    <col min="6" max="8" width="9.140625" style="0" customWidth="1"/>
  </cols>
  <sheetData>
    <row r="1" spans="1:2" ht="46.5" customHeight="1">
      <c r="A1" s="23" t="s">
        <v>10</v>
      </c>
      <c r="B1" s="24"/>
    </row>
    <row r="2" spans="1:2" ht="24" customHeight="1">
      <c r="A2" s="3" t="s">
        <v>0</v>
      </c>
      <c r="B2" s="3" t="s">
        <v>1</v>
      </c>
    </row>
    <row r="3" spans="1:4" ht="24" customHeight="1">
      <c r="A3" s="25" t="s">
        <v>5</v>
      </c>
      <c r="B3" s="25"/>
      <c r="D3" s="9">
        <v>3139</v>
      </c>
    </row>
    <row r="4" spans="1:4" ht="24" customHeight="1">
      <c r="A4" s="1" t="s">
        <v>8</v>
      </c>
      <c r="B4" s="4">
        <v>9040.32</v>
      </c>
      <c r="D4" s="8">
        <f aca="true" t="shared" si="0" ref="D4:D9">B4/3139</f>
        <v>2.88</v>
      </c>
    </row>
    <row r="5" spans="1:4" ht="24" customHeight="1">
      <c r="A5" s="1" t="s">
        <v>2</v>
      </c>
      <c r="B5" s="4">
        <v>11582.91</v>
      </c>
      <c r="D5" s="8">
        <f t="shared" si="0"/>
        <v>3.69</v>
      </c>
    </row>
    <row r="6" spans="1:4" ht="24" customHeight="1">
      <c r="A6" s="1" t="s">
        <v>4</v>
      </c>
      <c r="B6" s="4">
        <v>1704.2</v>
      </c>
      <c r="D6" s="8">
        <f t="shared" si="0"/>
        <v>0.5429117553360943</v>
      </c>
    </row>
    <row r="7" spans="1:5" ht="24" customHeight="1">
      <c r="A7" s="1" t="s">
        <v>7</v>
      </c>
      <c r="B7" s="4">
        <v>3545.68</v>
      </c>
      <c r="D7" s="8">
        <f t="shared" si="0"/>
        <v>1.129557183816502</v>
      </c>
      <c r="E7" s="10"/>
    </row>
    <row r="8" spans="1:5" ht="24" customHeight="1">
      <c r="A8" s="7" t="s">
        <v>6</v>
      </c>
      <c r="B8" s="4">
        <v>15004.42</v>
      </c>
      <c r="D8" s="8">
        <f t="shared" si="0"/>
        <v>4.78</v>
      </c>
      <c r="E8" s="11"/>
    </row>
    <row r="9" spans="1:5" ht="24" customHeight="1">
      <c r="A9" s="5" t="s">
        <v>9</v>
      </c>
      <c r="B9" s="6">
        <v>1569.5</v>
      </c>
      <c r="D9" s="8">
        <f t="shared" si="0"/>
        <v>0.5</v>
      </c>
      <c r="E9" s="10"/>
    </row>
    <row r="10" spans="1:2" ht="24" customHeight="1">
      <c r="A10" s="2" t="s">
        <v>3</v>
      </c>
      <c r="B10" s="2">
        <f>SUM(B4:B9)</f>
        <v>42447.03</v>
      </c>
    </row>
    <row r="11" spans="1:4" ht="24" customHeight="1">
      <c r="A11" s="25" t="s">
        <v>11</v>
      </c>
      <c r="B11" s="25"/>
      <c r="D11" s="9"/>
    </row>
    <row r="12" spans="1:4" ht="24" customHeight="1">
      <c r="A12" s="1" t="s">
        <v>8</v>
      </c>
      <c r="B12" s="4">
        <v>9040.32</v>
      </c>
      <c r="D12" s="8">
        <f aca="true" t="shared" si="1" ref="D12:D18">B12/3139</f>
        <v>2.88</v>
      </c>
    </row>
    <row r="13" spans="1:4" ht="24" customHeight="1">
      <c r="A13" s="1" t="s">
        <v>2</v>
      </c>
      <c r="B13" s="4">
        <v>11582.91</v>
      </c>
      <c r="D13" s="8">
        <f t="shared" si="1"/>
        <v>3.69</v>
      </c>
    </row>
    <row r="14" spans="1:4" ht="24" customHeight="1">
      <c r="A14" s="1" t="s">
        <v>4</v>
      </c>
      <c r="B14" s="4">
        <v>1704.2</v>
      </c>
      <c r="D14" s="8">
        <f t="shared" si="1"/>
        <v>0.5429117553360943</v>
      </c>
    </row>
    <row r="15" spans="1:5" ht="24" customHeight="1">
      <c r="A15" s="1" t="s">
        <v>7</v>
      </c>
      <c r="B15" s="4">
        <v>3545.68</v>
      </c>
      <c r="D15" s="8">
        <f t="shared" si="1"/>
        <v>1.129557183816502</v>
      </c>
      <c r="E15" s="10"/>
    </row>
    <row r="16" spans="1:5" ht="24" customHeight="1">
      <c r="A16" s="7" t="s">
        <v>6</v>
      </c>
      <c r="B16" s="4">
        <v>15004.42</v>
      </c>
      <c r="D16" s="8">
        <f t="shared" si="1"/>
        <v>4.78</v>
      </c>
      <c r="E16" s="11"/>
    </row>
    <row r="17" spans="1:5" ht="24" customHeight="1">
      <c r="A17" s="5" t="s">
        <v>9</v>
      </c>
      <c r="B17" s="6">
        <v>1569.5</v>
      </c>
      <c r="D17" s="8">
        <f>B17/3139</f>
        <v>0.5</v>
      </c>
      <c r="E17" s="10"/>
    </row>
    <row r="18" spans="1:5" ht="24" customHeight="1">
      <c r="A18" s="12" t="s">
        <v>12</v>
      </c>
      <c r="B18" s="13">
        <v>408.84</v>
      </c>
      <c r="D18" s="8">
        <f t="shared" si="1"/>
        <v>0.1302453010512902</v>
      </c>
      <c r="E18" s="10"/>
    </row>
    <row r="19" spans="1:2" ht="24" customHeight="1">
      <c r="A19" s="2" t="s">
        <v>3</v>
      </c>
      <c r="B19" s="2">
        <f>SUM(B12:B18)</f>
        <v>42855.869999999995</v>
      </c>
    </row>
    <row r="20" spans="1:4" ht="24" customHeight="1">
      <c r="A20" s="25" t="s">
        <v>13</v>
      </c>
      <c r="B20" s="25"/>
      <c r="D20" s="9"/>
    </row>
    <row r="21" spans="1:4" ht="24" customHeight="1">
      <c r="A21" s="1" t="s">
        <v>8</v>
      </c>
      <c r="B21" s="4">
        <v>9040.32</v>
      </c>
      <c r="D21" s="8">
        <f aca="true" t="shared" si="2" ref="D21:D28">B21/3139</f>
        <v>2.88</v>
      </c>
    </row>
    <row r="22" spans="1:4" ht="24" customHeight="1">
      <c r="A22" s="1" t="s">
        <v>2</v>
      </c>
      <c r="B22" s="4">
        <v>11582.91</v>
      </c>
      <c r="D22" s="8">
        <f t="shared" si="2"/>
        <v>3.69</v>
      </c>
    </row>
    <row r="23" spans="1:4" ht="24" customHeight="1">
      <c r="A23" s="1" t="s">
        <v>4</v>
      </c>
      <c r="B23" s="4">
        <v>1704.2</v>
      </c>
      <c r="D23" s="8">
        <f t="shared" si="2"/>
        <v>0.5429117553360943</v>
      </c>
    </row>
    <row r="24" spans="1:5" ht="24" customHeight="1">
      <c r="A24" s="1" t="s">
        <v>7</v>
      </c>
      <c r="B24" s="4">
        <v>3545.68</v>
      </c>
      <c r="D24" s="8">
        <f t="shared" si="2"/>
        <v>1.129557183816502</v>
      </c>
      <c r="E24" s="10"/>
    </row>
    <row r="25" spans="1:5" ht="24" customHeight="1">
      <c r="A25" s="7" t="s">
        <v>6</v>
      </c>
      <c r="B25" s="4">
        <v>15004.42</v>
      </c>
      <c r="D25" s="8">
        <f t="shared" si="2"/>
        <v>4.78</v>
      </c>
      <c r="E25" s="11"/>
    </row>
    <row r="26" spans="1:5" ht="24" customHeight="1">
      <c r="A26" s="5" t="s">
        <v>9</v>
      </c>
      <c r="B26" s="6">
        <v>1569.5</v>
      </c>
      <c r="D26" s="8">
        <f t="shared" si="2"/>
        <v>0.5</v>
      </c>
      <c r="E26" s="10"/>
    </row>
    <row r="27" spans="1:5" ht="24" customHeight="1">
      <c r="A27" s="12" t="s">
        <v>45</v>
      </c>
      <c r="B27" s="13">
        <v>1702</v>
      </c>
      <c r="D27" s="16">
        <f t="shared" si="2"/>
        <v>0.5422108951895508</v>
      </c>
      <c r="E27" s="16">
        <f>D27+D28</f>
        <v>0.962726983115642</v>
      </c>
    </row>
    <row r="28" spans="1:5" ht="24" customHeight="1">
      <c r="A28" s="5" t="s">
        <v>14</v>
      </c>
      <c r="B28" s="14">
        <v>1320</v>
      </c>
      <c r="D28" s="16">
        <f t="shared" si="2"/>
        <v>0.42051608792609113</v>
      </c>
      <c r="E28" s="16">
        <f>B27+B28</f>
        <v>3022</v>
      </c>
    </row>
    <row r="29" spans="1:2" ht="24" customHeight="1">
      <c r="A29" s="2" t="s">
        <v>3</v>
      </c>
      <c r="B29" s="2">
        <f>SUM(B21:B28)</f>
        <v>45469.03</v>
      </c>
    </row>
    <row r="30" spans="1:4" ht="24" customHeight="1">
      <c r="A30" s="25" t="s">
        <v>15</v>
      </c>
      <c r="B30" s="25"/>
      <c r="D30" s="9"/>
    </row>
    <row r="31" spans="1:4" ht="24" customHeight="1">
      <c r="A31" s="1" t="s">
        <v>8</v>
      </c>
      <c r="B31" s="4">
        <v>9040.32</v>
      </c>
      <c r="D31" s="8">
        <f aca="true" t="shared" si="3" ref="D31:D39">B31/3139</f>
        <v>2.88</v>
      </c>
    </row>
    <row r="32" spans="1:4" ht="24" customHeight="1">
      <c r="A32" s="1" t="s">
        <v>2</v>
      </c>
      <c r="B32" s="4">
        <v>11582.91</v>
      </c>
      <c r="D32" s="8">
        <f t="shared" si="3"/>
        <v>3.69</v>
      </c>
    </row>
    <row r="33" spans="1:4" ht="24" customHeight="1">
      <c r="A33" s="1" t="s">
        <v>4</v>
      </c>
      <c r="B33" s="4">
        <v>1704.2</v>
      </c>
      <c r="D33" s="8">
        <f t="shared" si="3"/>
        <v>0.5429117553360943</v>
      </c>
    </row>
    <row r="34" spans="1:5" ht="24" customHeight="1">
      <c r="A34" s="1" t="s">
        <v>7</v>
      </c>
      <c r="B34" s="4">
        <v>3545.68</v>
      </c>
      <c r="D34" s="8">
        <f>B34/3139</f>
        <v>1.129557183816502</v>
      </c>
      <c r="E34" s="10"/>
    </row>
    <row r="35" spans="1:5" ht="24" customHeight="1">
      <c r="A35" s="7" t="s">
        <v>6</v>
      </c>
      <c r="B35" s="4">
        <v>15004.42</v>
      </c>
      <c r="D35" s="8">
        <f>B35/3139</f>
        <v>4.78</v>
      </c>
      <c r="E35" s="11"/>
    </row>
    <row r="36" spans="1:5" ht="24" customHeight="1">
      <c r="A36" s="5" t="s">
        <v>9</v>
      </c>
      <c r="B36" s="6">
        <v>1569.5</v>
      </c>
      <c r="D36" s="8">
        <f>B36/3139</f>
        <v>0.5</v>
      </c>
      <c r="E36" s="10"/>
    </row>
    <row r="37" spans="1:5" ht="24" customHeight="1">
      <c r="A37" s="5" t="s">
        <v>16</v>
      </c>
      <c r="B37" s="14">
        <v>3400</v>
      </c>
      <c r="D37" s="8">
        <f>B37/3139</f>
        <v>1.0831474992035681</v>
      </c>
      <c r="E37" s="10"/>
    </row>
    <row r="38" spans="1:5" ht="24" customHeight="1">
      <c r="A38" s="12" t="s">
        <v>17</v>
      </c>
      <c r="B38" s="15">
        <v>333.83</v>
      </c>
      <c r="D38" s="16">
        <f t="shared" si="3"/>
        <v>0.10634915578209621</v>
      </c>
      <c r="E38" s="16"/>
    </row>
    <row r="39" spans="1:5" ht="24" customHeight="1">
      <c r="A39" s="12" t="s">
        <v>18</v>
      </c>
      <c r="B39" s="13">
        <v>453.6</v>
      </c>
      <c r="D39" s="16">
        <f t="shared" si="3"/>
        <v>0.1445046193055113</v>
      </c>
      <c r="E39" s="16">
        <f>D38+D39+D40</f>
        <v>2.206890729531698</v>
      </c>
    </row>
    <row r="40" spans="1:5" ht="24" customHeight="1">
      <c r="A40" s="12" t="s">
        <v>19</v>
      </c>
      <c r="B40" s="13">
        <v>6140</v>
      </c>
      <c r="D40" s="16">
        <f>B40/3139</f>
        <v>1.9560369544440905</v>
      </c>
      <c r="E40" s="16">
        <f>B38+B39+B40</f>
        <v>6927.43</v>
      </c>
    </row>
    <row r="41" spans="1:2" ht="24" customHeight="1">
      <c r="A41" s="2" t="s">
        <v>3</v>
      </c>
      <c r="B41" s="2">
        <f>SUM(B31:B40)</f>
        <v>52774.46</v>
      </c>
    </row>
    <row r="42" spans="1:4" ht="24" customHeight="1">
      <c r="A42" s="25" t="s">
        <v>20</v>
      </c>
      <c r="B42" s="25"/>
      <c r="D42" s="9"/>
    </row>
    <row r="43" spans="1:4" ht="24" customHeight="1">
      <c r="A43" s="1" t="s">
        <v>8</v>
      </c>
      <c r="B43" s="4">
        <v>9040.32</v>
      </c>
      <c r="D43" s="8">
        <f aca="true" t="shared" si="4" ref="D43:D51">B43/3139</f>
        <v>2.88</v>
      </c>
    </row>
    <row r="44" spans="1:4" ht="24" customHeight="1">
      <c r="A44" s="1" t="s">
        <v>2</v>
      </c>
      <c r="B44" s="4">
        <v>11582.91</v>
      </c>
      <c r="D44" s="8">
        <f t="shared" si="4"/>
        <v>3.69</v>
      </c>
    </row>
    <row r="45" spans="1:4" ht="24" customHeight="1">
      <c r="A45" s="1" t="s">
        <v>4</v>
      </c>
      <c r="B45" s="4">
        <v>1704.2</v>
      </c>
      <c r="D45" s="8">
        <f t="shared" si="4"/>
        <v>0.5429117553360943</v>
      </c>
    </row>
    <row r="46" spans="1:5" ht="30" customHeight="1">
      <c r="A46" s="1" t="s">
        <v>21</v>
      </c>
      <c r="B46" s="4">
        <v>14580.46</v>
      </c>
      <c r="D46" s="8">
        <f t="shared" si="4"/>
        <v>4.644937878305193</v>
      </c>
      <c r="E46" s="10"/>
    </row>
    <row r="47" spans="1:5" ht="24" customHeight="1">
      <c r="A47" s="7" t="s">
        <v>6</v>
      </c>
      <c r="B47" s="4">
        <v>15004.42</v>
      </c>
      <c r="D47" s="8">
        <f t="shared" si="4"/>
        <v>4.78</v>
      </c>
      <c r="E47" s="11"/>
    </row>
    <row r="48" spans="1:5" ht="24" customHeight="1">
      <c r="A48" s="5" t="s">
        <v>9</v>
      </c>
      <c r="B48" s="6">
        <v>1569.5</v>
      </c>
      <c r="D48" s="8">
        <f t="shared" si="4"/>
        <v>0.5</v>
      </c>
      <c r="E48" s="10"/>
    </row>
    <row r="49" spans="1:5" ht="24" customHeight="1">
      <c r="A49" s="12" t="s">
        <v>22</v>
      </c>
      <c r="B49" s="17">
        <v>305.38</v>
      </c>
      <c r="D49" s="16">
        <f t="shared" si="4"/>
        <v>0.09728575979611341</v>
      </c>
      <c r="E49" s="16"/>
    </row>
    <row r="50" spans="1:5" ht="24" customHeight="1">
      <c r="A50" s="12" t="s">
        <v>23</v>
      </c>
      <c r="B50" s="17">
        <v>3084.85</v>
      </c>
      <c r="D50" s="16">
        <f t="shared" si="4"/>
        <v>0.9827492832112137</v>
      </c>
      <c r="E50" s="16">
        <f>D49+D50+D51</f>
        <v>1.3326632685568651</v>
      </c>
    </row>
    <row r="51" spans="1:5" ht="24" customHeight="1">
      <c r="A51" s="12" t="s">
        <v>24</v>
      </c>
      <c r="B51" s="4">
        <v>793</v>
      </c>
      <c r="D51" s="16">
        <f t="shared" si="4"/>
        <v>0.25262822554953807</v>
      </c>
      <c r="E51" s="16">
        <f>B49+B50+B51</f>
        <v>4183.23</v>
      </c>
    </row>
    <row r="52" spans="1:2" ht="24" customHeight="1">
      <c r="A52" s="2" t="s">
        <v>3</v>
      </c>
      <c r="B52" s="2">
        <f>SUM(B43:B51)</f>
        <v>57665.03999999999</v>
      </c>
    </row>
    <row r="53" spans="1:4" ht="24" customHeight="1">
      <c r="A53" s="25" t="s">
        <v>25</v>
      </c>
      <c r="B53" s="25"/>
      <c r="D53" s="9"/>
    </row>
    <row r="54" spans="1:4" ht="24" customHeight="1">
      <c r="A54" s="1" t="s">
        <v>8</v>
      </c>
      <c r="B54" s="4">
        <v>9040.32</v>
      </c>
      <c r="D54" s="8">
        <f aca="true" t="shared" si="5" ref="D54:D63">B54/3139</f>
        <v>2.88</v>
      </c>
    </row>
    <row r="55" spans="1:4" ht="24" customHeight="1">
      <c r="A55" s="1" t="s">
        <v>2</v>
      </c>
      <c r="B55" s="4">
        <v>11582.91</v>
      </c>
      <c r="D55" s="8">
        <f t="shared" si="5"/>
        <v>3.69</v>
      </c>
    </row>
    <row r="56" spans="1:4" ht="24" customHeight="1">
      <c r="A56" s="1" t="s">
        <v>4</v>
      </c>
      <c r="B56" s="4">
        <v>1704.2</v>
      </c>
      <c r="D56" s="8">
        <f t="shared" si="5"/>
        <v>0.5429117553360943</v>
      </c>
    </row>
    <row r="57" spans="1:5" ht="24" customHeight="1">
      <c r="A57" s="1" t="s">
        <v>7</v>
      </c>
      <c r="B57" s="4">
        <v>3545.68</v>
      </c>
      <c r="D57" s="8">
        <f t="shared" si="5"/>
        <v>1.129557183816502</v>
      </c>
      <c r="E57" s="10"/>
    </row>
    <row r="58" spans="1:5" ht="24" customHeight="1">
      <c r="A58" s="7" t="s">
        <v>6</v>
      </c>
      <c r="B58" s="4">
        <v>15004.42</v>
      </c>
      <c r="D58" s="8">
        <f t="shared" si="5"/>
        <v>4.78</v>
      </c>
      <c r="E58" s="11"/>
    </row>
    <row r="59" spans="1:5" ht="24" customHeight="1">
      <c r="A59" s="5" t="s">
        <v>9</v>
      </c>
      <c r="B59" s="6">
        <v>1569.5</v>
      </c>
      <c r="D59" s="8">
        <f t="shared" si="5"/>
        <v>0.5</v>
      </c>
      <c r="E59" s="10"/>
    </row>
    <row r="60" spans="1:5" ht="24" customHeight="1">
      <c r="A60" s="12" t="s">
        <v>16</v>
      </c>
      <c r="B60" s="17">
        <v>800</v>
      </c>
      <c r="D60" s="10">
        <f t="shared" si="5"/>
        <v>0.2548582351067219</v>
      </c>
      <c r="E60" s="10"/>
    </row>
    <row r="61" spans="1:5" ht="24" customHeight="1">
      <c r="A61" s="17" t="s">
        <v>17</v>
      </c>
      <c r="B61" s="12">
        <v>548.25</v>
      </c>
      <c r="D61" s="16">
        <f t="shared" si="5"/>
        <v>0.17465753424657535</v>
      </c>
      <c r="E61" s="16"/>
    </row>
    <row r="62" spans="1:5" ht="24" customHeight="1">
      <c r="A62" s="17" t="s">
        <v>26</v>
      </c>
      <c r="B62" s="12">
        <v>14477.4</v>
      </c>
      <c r="D62" s="16">
        <f>B62/3139</f>
        <v>4.612105766167569</v>
      </c>
      <c r="E62" s="16">
        <f>D61+D62+D63</f>
        <v>5.42773176170755</v>
      </c>
    </row>
    <row r="63" spans="1:5" ht="24" customHeight="1">
      <c r="A63" s="18" t="s">
        <v>27</v>
      </c>
      <c r="B63" s="13">
        <v>2012</v>
      </c>
      <c r="D63" s="16">
        <f t="shared" si="5"/>
        <v>0.6409684612934056</v>
      </c>
      <c r="E63" s="16">
        <f>B61+B62+B63</f>
        <v>17037.65</v>
      </c>
    </row>
    <row r="64" spans="1:2" ht="24" customHeight="1">
      <c r="A64" s="2" t="s">
        <v>3</v>
      </c>
      <c r="B64" s="2">
        <f>SUM(B54:B63)</f>
        <v>60284.68</v>
      </c>
    </row>
    <row r="65" spans="1:4" ht="24" customHeight="1">
      <c r="A65" s="25" t="s">
        <v>28</v>
      </c>
      <c r="B65" s="25"/>
      <c r="D65" s="9"/>
    </row>
    <row r="66" spans="1:4" ht="24" customHeight="1">
      <c r="A66" s="1" t="s">
        <v>8</v>
      </c>
      <c r="B66" s="4">
        <v>9040.32</v>
      </c>
      <c r="D66" s="8">
        <f aca="true" t="shared" si="6" ref="D66:D73">B66/3139</f>
        <v>2.88</v>
      </c>
    </row>
    <row r="67" spans="1:4" ht="24" customHeight="1">
      <c r="A67" s="1" t="s">
        <v>2</v>
      </c>
      <c r="B67" s="4">
        <v>11582.91</v>
      </c>
      <c r="D67" s="8">
        <f t="shared" si="6"/>
        <v>3.69</v>
      </c>
    </row>
    <row r="68" spans="1:4" ht="24" customHeight="1">
      <c r="A68" s="1" t="s">
        <v>4</v>
      </c>
      <c r="B68" s="4">
        <v>1704.2</v>
      </c>
      <c r="D68" s="8">
        <f t="shared" si="6"/>
        <v>0.5429117553360943</v>
      </c>
    </row>
    <row r="69" spans="1:5" ht="24" customHeight="1">
      <c r="A69" s="1" t="s">
        <v>7</v>
      </c>
      <c r="B69" s="4">
        <v>3545.68</v>
      </c>
      <c r="D69" s="8">
        <f t="shared" si="6"/>
        <v>1.129557183816502</v>
      </c>
      <c r="E69" s="10"/>
    </row>
    <row r="70" spans="1:5" ht="24" customHeight="1">
      <c r="A70" s="7" t="s">
        <v>6</v>
      </c>
      <c r="B70" s="4">
        <v>15004.42</v>
      </c>
      <c r="D70" s="8">
        <f t="shared" si="6"/>
        <v>4.78</v>
      </c>
      <c r="E70" s="11"/>
    </row>
    <row r="71" spans="1:5" ht="24" customHeight="1">
      <c r="A71" s="5" t="s">
        <v>9</v>
      </c>
      <c r="B71" s="6">
        <v>1569.5</v>
      </c>
      <c r="D71" s="8">
        <f t="shared" si="6"/>
        <v>0.5</v>
      </c>
      <c r="E71" s="10"/>
    </row>
    <row r="72" spans="1:5" ht="24" customHeight="1">
      <c r="A72" s="12" t="s">
        <v>17</v>
      </c>
      <c r="B72" s="12">
        <v>368.19</v>
      </c>
      <c r="D72" s="16">
        <f t="shared" si="6"/>
        <v>0.11729531697992991</v>
      </c>
      <c r="E72" s="16">
        <f>D72+D73</f>
        <v>0.7216406498884995</v>
      </c>
    </row>
    <row r="73" spans="1:5" ht="24" customHeight="1">
      <c r="A73" s="12" t="s">
        <v>29</v>
      </c>
      <c r="B73" s="14">
        <v>1897.04</v>
      </c>
      <c r="D73" s="16">
        <f t="shared" si="6"/>
        <v>0.6043453329085696</v>
      </c>
      <c r="E73" s="16">
        <f>B72+B73</f>
        <v>2265.23</v>
      </c>
    </row>
    <row r="74" spans="1:2" ht="24" customHeight="1">
      <c r="A74" s="2" t="s">
        <v>3</v>
      </c>
      <c r="B74" s="2">
        <f>SUM(B66:B73)</f>
        <v>44712.26</v>
      </c>
    </row>
    <row r="75" spans="1:4" ht="24" customHeight="1">
      <c r="A75" s="25" t="s">
        <v>30</v>
      </c>
      <c r="B75" s="25"/>
      <c r="D75" s="9"/>
    </row>
    <row r="76" spans="1:4" ht="24" customHeight="1">
      <c r="A76" s="1" t="s">
        <v>8</v>
      </c>
      <c r="B76" s="4">
        <v>9040.32</v>
      </c>
      <c r="D76" s="8">
        <f aca="true" t="shared" si="7" ref="D76:D86">B76/3139</f>
        <v>2.88</v>
      </c>
    </row>
    <row r="77" spans="1:4" ht="24" customHeight="1">
      <c r="A77" s="1" t="s">
        <v>2</v>
      </c>
      <c r="B77" s="4">
        <v>11582.91</v>
      </c>
      <c r="D77" s="8">
        <f t="shared" si="7"/>
        <v>3.69</v>
      </c>
    </row>
    <row r="78" spans="1:4" ht="24" customHeight="1">
      <c r="A78" s="1" t="s">
        <v>4</v>
      </c>
      <c r="B78" s="4">
        <v>1704.2</v>
      </c>
      <c r="D78" s="8">
        <f t="shared" si="7"/>
        <v>0.5429117553360943</v>
      </c>
    </row>
    <row r="79" spans="1:5" ht="24" customHeight="1">
      <c r="A79" s="1" t="s">
        <v>7</v>
      </c>
      <c r="B79" s="4">
        <v>3545.68</v>
      </c>
      <c r="D79" s="8">
        <f t="shared" si="7"/>
        <v>1.129557183816502</v>
      </c>
      <c r="E79" s="10"/>
    </row>
    <row r="80" spans="1:5" ht="24" customHeight="1">
      <c r="A80" s="7" t="s">
        <v>6</v>
      </c>
      <c r="B80" s="4">
        <v>15004.42</v>
      </c>
      <c r="D80" s="8">
        <f t="shared" si="7"/>
        <v>4.78</v>
      </c>
      <c r="E80" s="11"/>
    </row>
    <row r="81" spans="1:5" ht="24" customHeight="1">
      <c r="A81" s="5" t="s">
        <v>9</v>
      </c>
      <c r="B81" s="6">
        <v>1569.5</v>
      </c>
      <c r="D81" s="8">
        <f t="shared" si="7"/>
        <v>0.5</v>
      </c>
      <c r="E81" s="10"/>
    </row>
    <row r="82" spans="1:5" ht="24" customHeight="1">
      <c r="A82" s="5" t="s">
        <v>31</v>
      </c>
      <c r="B82" s="13">
        <v>424.24</v>
      </c>
      <c r="D82" s="16">
        <f t="shared" si="7"/>
        <v>0.13515132207709463</v>
      </c>
      <c r="E82" s="16"/>
    </row>
    <row r="83" spans="1:5" ht="24" customHeight="1">
      <c r="A83" s="19" t="s">
        <v>32</v>
      </c>
      <c r="B83" s="20">
        <v>5171</v>
      </c>
      <c r="D83" s="16">
        <f t="shared" si="7"/>
        <v>1.6473399171710736</v>
      </c>
      <c r="E83" s="16"/>
    </row>
    <row r="84" spans="1:5" ht="24" customHeight="1">
      <c r="A84" s="5" t="s">
        <v>26</v>
      </c>
      <c r="B84" s="20">
        <v>14477.4</v>
      </c>
      <c r="D84" s="16">
        <f>B84/3139</f>
        <v>4.612105766167569</v>
      </c>
      <c r="E84" s="16"/>
    </row>
    <row r="85" spans="1:5" ht="24" customHeight="1">
      <c r="A85" s="5" t="s">
        <v>33</v>
      </c>
      <c r="B85" s="13">
        <v>499.69</v>
      </c>
      <c r="D85" s="16">
        <f>B85/3139</f>
        <v>0.15918763937559732</v>
      </c>
      <c r="E85" s="16">
        <f>D82+D83+D84+D85+D86</f>
        <v>6.8086428798980565</v>
      </c>
    </row>
    <row r="86" spans="1:5" ht="24" customHeight="1">
      <c r="A86" s="5" t="s">
        <v>34</v>
      </c>
      <c r="B86" s="20">
        <v>800</v>
      </c>
      <c r="D86" s="16">
        <f t="shared" si="7"/>
        <v>0.2548582351067219</v>
      </c>
      <c r="E86" s="16">
        <f>B82+B83+B84+B85+B86</f>
        <v>21372.329999999998</v>
      </c>
    </row>
    <row r="87" spans="1:2" ht="24" customHeight="1">
      <c r="A87" s="2" t="s">
        <v>3</v>
      </c>
      <c r="B87" s="2">
        <f>SUM(B76:B86)</f>
        <v>63819.36</v>
      </c>
    </row>
    <row r="88" spans="1:4" ht="24" customHeight="1">
      <c r="A88" s="25" t="s">
        <v>35</v>
      </c>
      <c r="B88" s="25"/>
      <c r="D88" s="9"/>
    </row>
    <row r="89" spans="1:4" ht="24" customHeight="1">
      <c r="A89" s="1" t="s">
        <v>8</v>
      </c>
      <c r="B89" s="4">
        <v>9040.32</v>
      </c>
      <c r="D89" s="8">
        <f aca="true" t="shared" si="8" ref="D89:D96">B89/3139</f>
        <v>2.88</v>
      </c>
    </row>
    <row r="90" spans="1:4" ht="24" customHeight="1">
      <c r="A90" s="1" t="s">
        <v>2</v>
      </c>
      <c r="B90" s="4">
        <v>11582.91</v>
      </c>
      <c r="D90" s="8">
        <f t="shared" si="8"/>
        <v>3.69</v>
      </c>
    </row>
    <row r="91" spans="1:4" ht="24" customHeight="1">
      <c r="A91" s="1" t="s">
        <v>4</v>
      </c>
      <c r="B91" s="4">
        <v>1704.2</v>
      </c>
      <c r="D91" s="8">
        <f t="shared" si="8"/>
        <v>0.5429117553360943</v>
      </c>
    </row>
    <row r="92" spans="1:5" ht="30" customHeight="1">
      <c r="A92" s="1" t="s">
        <v>36</v>
      </c>
      <c r="B92" s="4">
        <v>13642.66</v>
      </c>
      <c r="D92" s="8">
        <f t="shared" si="8"/>
        <v>4.346180312201338</v>
      </c>
      <c r="E92" s="10"/>
    </row>
    <row r="93" spans="1:5" ht="24" customHeight="1">
      <c r="A93" s="7" t="s">
        <v>6</v>
      </c>
      <c r="B93" s="4">
        <v>15004.42</v>
      </c>
      <c r="D93" s="8">
        <f t="shared" si="8"/>
        <v>4.78</v>
      </c>
      <c r="E93" s="11"/>
    </row>
    <row r="94" spans="1:5" ht="24" customHeight="1">
      <c r="A94" s="5" t="s">
        <v>9</v>
      </c>
      <c r="B94" s="6">
        <v>1569.5</v>
      </c>
      <c r="D94" s="8">
        <f t="shared" si="8"/>
        <v>0.5</v>
      </c>
      <c r="E94" s="10"/>
    </row>
    <row r="95" spans="1:5" ht="24" customHeight="1">
      <c r="A95" s="12" t="s">
        <v>37</v>
      </c>
      <c r="B95" s="20">
        <v>3000</v>
      </c>
      <c r="D95" s="16">
        <f t="shared" si="8"/>
        <v>0.9557183816502071</v>
      </c>
      <c r="E95" s="16">
        <f>D95+D96</f>
        <v>1.0919050653074227</v>
      </c>
    </row>
    <row r="96" spans="1:5" ht="24" customHeight="1">
      <c r="A96" s="12" t="s">
        <v>12</v>
      </c>
      <c r="B96" s="13">
        <v>427.49</v>
      </c>
      <c r="D96" s="16">
        <f t="shared" si="8"/>
        <v>0.13618668365721567</v>
      </c>
      <c r="E96" s="16">
        <f>B95+B96</f>
        <v>3427.49</v>
      </c>
    </row>
    <row r="97" spans="1:2" ht="24" customHeight="1">
      <c r="A97" s="2" t="s">
        <v>3</v>
      </c>
      <c r="B97" s="2">
        <f>SUM(B89:B96)</f>
        <v>55971.49999999999</v>
      </c>
    </row>
    <row r="98" spans="1:4" ht="24" customHeight="1">
      <c r="A98" s="25" t="s">
        <v>38</v>
      </c>
      <c r="B98" s="25"/>
      <c r="D98" s="9"/>
    </row>
    <row r="99" spans="1:4" ht="24" customHeight="1">
      <c r="A99" s="1" t="s">
        <v>8</v>
      </c>
      <c r="B99" s="4">
        <v>9040.32</v>
      </c>
      <c r="D99" s="8">
        <f aca="true" t="shared" si="9" ref="D99:D106">B99/3139</f>
        <v>2.88</v>
      </c>
    </row>
    <row r="100" spans="1:4" ht="24" customHeight="1">
      <c r="A100" s="1" t="s">
        <v>2</v>
      </c>
      <c r="B100" s="4">
        <v>11582.91</v>
      </c>
      <c r="D100" s="8">
        <f t="shared" si="9"/>
        <v>3.69</v>
      </c>
    </row>
    <row r="101" spans="1:4" ht="24" customHeight="1">
      <c r="A101" s="1" t="s">
        <v>4</v>
      </c>
      <c r="B101" s="4">
        <v>1795.35</v>
      </c>
      <c r="D101" s="8">
        <f t="shared" si="9"/>
        <v>0.5719496654985664</v>
      </c>
    </row>
    <row r="102" spans="1:5" ht="24" customHeight="1">
      <c r="A102" s="1" t="s">
        <v>7</v>
      </c>
      <c r="B102" s="4">
        <v>3545.68</v>
      </c>
      <c r="D102" s="8">
        <f t="shared" si="9"/>
        <v>1.129557183816502</v>
      </c>
      <c r="E102" s="10"/>
    </row>
    <row r="103" spans="1:5" ht="24" customHeight="1">
      <c r="A103" s="7" t="s">
        <v>6</v>
      </c>
      <c r="B103" s="4">
        <v>15004.42</v>
      </c>
      <c r="D103" s="8">
        <f t="shared" si="9"/>
        <v>4.78</v>
      </c>
      <c r="E103" s="11"/>
    </row>
    <row r="104" spans="1:5" ht="24" customHeight="1">
      <c r="A104" s="5" t="s">
        <v>9</v>
      </c>
      <c r="B104" s="6">
        <v>1569.5</v>
      </c>
      <c r="D104" s="8">
        <f t="shared" si="9"/>
        <v>0.5</v>
      </c>
      <c r="E104" s="10"/>
    </row>
    <row r="105" spans="1:5" ht="24" customHeight="1">
      <c r="A105" s="12" t="s">
        <v>16</v>
      </c>
      <c r="B105" s="20">
        <v>2250</v>
      </c>
      <c r="D105" s="10">
        <f t="shared" si="9"/>
        <v>0.7167887862376553</v>
      </c>
      <c r="E105" s="10"/>
    </row>
    <row r="106" spans="1:5" ht="24" customHeight="1">
      <c r="A106" s="17" t="s">
        <v>29</v>
      </c>
      <c r="B106" s="14">
        <v>2019.68</v>
      </c>
      <c r="D106" s="10">
        <f t="shared" si="9"/>
        <v>0.6434151003504301</v>
      </c>
      <c r="E106" s="10"/>
    </row>
    <row r="107" spans="1:2" ht="24" customHeight="1">
      <c r="A107" s="2" t="s">
        <v>3</v>
      </c>
      <c r="B107" s="2">
        <f>SUM(B99:B106)</f>
        <v>46807.86</v>
      </c>
    </row>
    <row r="108" spans="1:4" ht="24" customHeight="1">
      <c r="A108" s="25" t="s">
        <v>39</v>
      </c>
      <c r="B108" s="25"/>
      <c r="D108" s="9"/>
    </row>
    <row r="109" spans="1:4" ht="24" customHeight="1">
      <c r="A109" s="1" t="s">
        <v>8</v>
      </c>
      <c r="B109" s="4">
        <v>9040.32</v>
      </c>
      <c r="D109" s="8">
        <f aca="true" t="shared" si="10" ref="D109:D116">B109/3139</f>
        <v>2.88</v>
      </c>
    </row>
    <row r="110" spans="1:4" ht="24" customHeight="1">
      <c r="A110" s="1" t="s">
        <v>2</v>
      </c>
      <c r="B110" s="4">
        <v>11582.91</v>
      </c>
      <c r="D110" s="8">
        <f t="shared" si="10"/>
        <v>3.69</v>
      </c>
    </row>
    <row r="111" spans="1:4" ht="24" customHeight="1">
      <c r="A111" s="1" t="s">
        <v>4</v>
      </c>
      <c r="B111" s="4">
        <v>1886.5</v>
      </c>
      <c r="D111" s="8">
        <f t="shared" si="10"/>
        <v>0.6009875756610386</v>
      </c>
    </row>
    <row r="112" spans="1:5" ht="24" customHeight="1">
      <c r="A112" s="1" t="s">
        <v>7</v>
      </c>
      <c r="B112" s="4">
        <v>3545.68</v>
      </c>
      <c r="D112" s="8">
        <f t="shared" si="10"/>
        <v>1.129557183816502</v>
      </c>
      <c r="E112" s="10"/>
    </row>
    <row r="113" spans="1:5" ht="24" customHeight="1">
      <c r="A113" s="7" t="s">
        <v>6</v>
      </c>
      <c r="B113" s="4">
        <v>15004.42</v>
      </c>
      <c r="D113" s="8">
        <f t="shared" si="10"/>
        <v>4.78</v>
      </c>
      <c r="E113" s="11"/>
    </row>
    <row r="114" spans="1:5" ht="24" customHeight="1">
      <c r="A114" s="5" t="s">
        <v>9</v>
      </c>
      <c r="B114" s="6">
        <v>1569.5</v>
      </c>
      <c r="D114" s="8">
        <f t="shared" si="10"/>
        <v>0.5</v>
      </c>
      <c r="E114" s="10"/>
    </row>
    <row r="115" spans="1:5" ht="24" customHeight="1">
      <c r="A115" s="5" t="s">
        <v>40</v>
      </c>
      <c r="B115" s="20">
        <v>780</v>
      </c>
      <c r="D115" s="16">
        <f t="shared" si="10"/>
        <v>0.24848677922905385</v>
      </c>
      <c r="E115" s="16">
        <f>D115+D116</f>
        <v>1.2131251991079963</v>
      </c>
    </row>
    <row r="116" spans="1:5" ht="24" customHeight="1">
      <c r="A116" s="21" t="s">
        <v>41</v>
      </c>
      <c r="B116" s="13">
        <v>3028</v>
      </c>
      <c r="D116" s="16">
        <f t="shared" si="10"/>
        <v>0.9646384198789424</v>
      </c>
      <c r="E116" s="16">
        <f>B115+B116</f>
        <v>3808</v>
      </c>
    </row>
    <row r="117" spans="1:2" ht="24" customHeight="1">
      <c r="A117" s="2" t="s">
        <v>3</v>
      </c>
      <c r="B117" s="2">
        <f>SUM(B109:B116)</f>
        <v>46437.33</v>
      </c>
    </row>
    <row r="118" spans="1:4" ht="24" customHeight="1">
      <c r="A118" s="25" t="s">
        <v>42</v>
      </c>
      <c r="B118" s="25"/>
      <c r="D118" s="9"/>
    </row>
    <row r="119" spans="1:4" ht="24" customHeight="1">
      <c r="A119" s="1" t="s">
        <v>8</v>
      </c>
      <c r="B119" s="4">
        <v>9040.32</v>
      </c>
      <c r="D119" s="8">
        <f aca="true" t="shared" si="11" ref="D119:D129">B119/3139</f>
        <v>2.88</v>
      </c>
    </row>
    <row r="120" spans="1:4" ht="24" customHeight="1">
      <c r="A120" s="1" t="s">
        <v>2</v>
      </c>
      <c r="B120" s="4">
        <v>11582.91</v>
      </c>
      <c r="D120" s="8">
        <f t="shared" si="11"/>
        <v>3.69</v>
      </c>
    </row>
    <row r="121" spans="1:4" ht="24" customHeight="1">
      <c r="A121" s="1" t="s">
        <v>4</v>
      </c>
      <c r="B121" s="4">
        <v>1704.2</v>
      </c>
      <c r="D121" s="8">
        <f t="shared" si="11"/>
        <v>0.5429117553360943</v>
      </c>
    </row>
    <row r="122" spans="1:5" ht="24" customHeight="1">
      <c r="A122" s="1" t="s">
        <v>7</v>
      </c>
      <c r="B122" s="4">
        <v>3545.68</v>
      </c>
      <c r="D122" s="8">
        <f t="shared" si="11"/>
        <v>1.129557183816502</v>
      </c>
      <c r="E122" s="10"/>
    </row>
    <row r="123" spans="1:5" ht="24" customHeight="1">
      <c r="A123" s="7" t="s">
        <v>6</v>
      </c>
      <c r="B123" s="4">
        <v>15004.42</v>
      </c>
      <c r="D123" s="8">
        <f t="shared" si="11"/>
        <v>4.78</v>
      </c>
      <c r="E123" s="11"/>
    </row>
    <row r="124" spans="1:5" ht="24" customHeight="1">
      <c r="A124" s="5" t="s">
        <v>9</v>
      </c>
      <c r="B124" s="6">
        <v>1569.5</v>
      </c>
      <c r="D124" s="8">
        <f t="shared" si="11"/>
        <v>0.5</v>
      </c>
      <c r="E124" s="10"/>
    </row>
    <row r="125" spans="1:5" ht="24" customHeight="1">
      <c r="A125" s="5" t="s">
        <v>16</v>
      </c>
      <c r="B125" s="20">
        <v>1781.01</v>
      </c>
      <c r="D125" s="10">
        <f>B125/3139</f>
        <v>0.5673813316342784</v>
      </c>
      <c r="E125" s="10"/>
    </row>
    <row r="126" spans="1:5" ht="24" customHeight="1">
      <c r="A126" s="21" t="s">
        <v>43</v>
      </c>
      <c r="B126" s="13">
        <v>9002.49</v>
      </c>
      <c r="D126" s="10">
        <f>B126/3139</f>
        <v>2.8679483912073906</v>
      </c>
      <c r="E126" s="10"/>
    </row>
    <row r="127" spans="1:5" ht="24" customHeight="1">
      <c r="A127" s="22" t="s">
        <v>44</v>
      </c>
      <c r="B127" s="17">
        <v>543.19</v>
      </c>
      <c r="D127" s="16">
        <f>B127/3139</f>
        <v>0.17304555590952533</v>
      </c>
      <c r="E127" s="16"/>
    </row>
    <row r="128" spans="1:5" ht="24" customHeight="1">
      <c r="A128" s="22" t="s">
        <v>40</v>
      </c>
      <c r="B128" s="13">
        <v>4470</v>
      </c>
      <c r="D128" s="16">
        <f>B128/3139</f>
        <v>1.4240203886588085</v>
      </c>
      <c r="E128" s="16">
        <f>D127+D128+D129</f>
        <v>2.240481044918764</v>
      </c>
    </row>
    <row r="129" spans="1:5" ht="24" customHeight="1">
      <c r="A129" s="22" t="s">
        <v>29</v>
      </c>
      <c r="B129" s="4">
        <v>2019.68</v>
      </c>
      <c r="D129" s="16">
        <f t="shared" si="11"/>
        <v>0.6434151003504301</v>
      </c>
      <c r="E129" s="16">
        <f>B127+B128+B129</f>
        <v>7032.870000000001</v>
      </c>
    </row>
    <row r="130" spans="1:2" ht="24" customHeight="1">
      <c r="A130" s="2" t="s">
        <v>3</v>
      </c>
      <c r="B130" s="2">
        <f>SUM(B119:B129)</f>
        <v>60263.4</v>
      </c>
    </row>
  </sheetData>
  <sheetProtection/>
  <mergeCells count="13">
    <mergeCell ref="A75:B75"/>
    <mergeCell ref="A65:B65"/>
    <mergeCell ref="A53:B53"/>
    <mergeCell ref="A1:B1"/>
    <mergeCell ref="A3:B3"/>
    <mergeCell ref="A11:B11"/>
    <mergeCell ref="A20:B20"/>
    <mergeCell ref="A30:B30"/>
    <mergeCell ref="A118:B118"/>
    <mergeCell ref="A42:B42"/>
    <mergeCell ref="A108:B108"/>
    <mergeCell ref="A98:B98"/>
    <mergeCell ref="A88:B8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2018-07-20T09:25:34Z</cp:lastPrinted>
  <dcterms:created xsi:type="dcterms:W3CDTF">1996-10-08T23:32:33Z</dcterms:created>
  <dcterms:modified xsi:type="dcterms:W3CDTF">2024-02-05T07:00:42Z</dcterms:modified>
  <cp:category/>
  <cp:version/>
  <cp:contentType/>
  <cp:contentStatus/>
</cp:coreProperties>
</file>